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6. Tờ trình + QĐ thu hồi đất\TB công khai và DS hộ bà Tuyết, Đồn Cầu Bằng\"/>
    </mc:Choice>
  </mc:AlternateContent>
  <bookViews>
    <workbookView xWindow="-120" yWindow="-120" windowWidth="29040" windowHeight="15840"/>
  </bookViews>
  <sheets>
    <sheet name="PA" sheetId="1" r:id="rId1"/>
    <sheet name="Thòi điểm" sheetId="2" r:id="rId2"/>
  </sheets>
  <definedNames>
    <definedName name="_xlnm.Print_Area" localSheetId="0">PA!$A$1:$S$19</definedName>
    <definedName name="_xlnm.Print_Area" localSheetId="1">'Thòi điểm'!$A$1:$P$19</definedName>
    <definedName name="_xlnm.Print_Titles" localSheetId="0">PA!$6:$7</definedName>
    <definedName name="_xlnm.Print_Titles" localSheetId="1">'Thòi điểm'!$5:$6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X8" i="2"/>
  <c r="W7" i="2" s="1"/>
  <c r="W8" i="2"/>
  <c r="V8" i="2"/>
  <c r="U8" i="2"/>
  <c r="T8" i="2"/>
  <c r="S8" i="2"/>
  <c r="R8" i="2"/>
  <c r="K8" i="2"/>
  <c r="I8" i="2"/>
  <c r="H8" i="2"/>
  <c r="G8" i="2"/>
  <c r="F8" i="2"/>
  <c r="Q11" i="1"/>
  <c r="Q12" i="1"/>
  <c r="Q13" i="1"/>
  <c r="Q14" i="1"/>
  <c r="Q10" i="1"/>
  <c r="K9" i="1"/>
  <c r="I9" i="1"/>
  <c r="F9" i="1"/>
  <c r="G9" i="1"/>
  <c r="H9" i="1"/>
  <c r="V9" i="1"/>
  <c r="W9" i="1"/>
  <c r="X9" i="1"/>
  <c r="Y9" i="1"/>
  <c r="Z9" i="1"/>
  <c r="AA9" i="1"/>
  <c r="AB9" i="1"/>
  <c r="AC9" i="1"/>
  <c r="U9" i="1"/>
  <c r="R10" i="1" l="1"/>
  <c r="R7" i="2"/>
  <c r="U8" i="1"/>
  <c r="Z8" i="1"/>
  <c r="R9" i="1" l="1"/>
</calcChain>
</file>

<file path=xl/sharedStrings.xml><?xml version="1.0" encoding="utf-8"?>
<sst xmlns="http://schemas.openxmlformats.org/spreadsheetml/2006/main" count="100" uniqueCount="55">
  <si>
    <t>STT</t>
  </si>
  <si>
    <t>Họ và tên chủ sử dụng đất</t>
  </si>
  <si>
    <t>Địa chỉ thửa đất</t>
  </si>
  <si>
    <t>Tờ bản đồ</t>
  </si>
  <si>
    <t>Số thửa</t>
  </si>
  <si>
    <t>Diện tích (m2)</t>
  </si>
  <si>
    <t>Diện tích đã thu hồi (m2)</t>
  </si>
  <si>
    <t>Diện tích thu hồi (m2)</t>
  </si>
  <si>
    <t>Diện tích còn lại (m2)</t>
  </si>
  <si>
    <t>Loại đất</t>
  </si>
  <si>
    <t>RST</t>
  </si>
  <si>
    <t>Làm CCN</t>
  </si>
  <si>
    <t>Đất khác</t>
  </si>
  <si>
    <t>CN11</t>
  </si>
  <si>
    <t>CN3</t>
  </si>
  <si>
    <t>CN2</t>
  </si>
  <si>
    <t>CN9</t>
  </si>
  <si>
    <t>CN12</t>
  </si>
  <si>
    <t>HC-DV</t>
  </si>
  <si>
    <t>CX-01</t>
  </si>
  <si>
    <t>KT 2</t>
  </si>
  <si>
    <t>GT-TL</t>
  </si>
  <si>
    <t>Tổng</t>
  </si>
  <si>
    <t>Tổng diện tích</t>
  </si>
  <si>
    <t>Thông báo số 63/TB-UBND ngày 17/6/2025 về thông báo thu hồi</t>
  </si>
  <si>
    <t>Hình thức sử dụng đất</t>
  </si>
  <si>
    <t>Tài sản gắn liền trên đất</t>
  </si>
  <si>
    <t>Kinh phí bồi thường, hỗ trợ GPMB hộ gia đình được nhận (đồng)</t>
  </si>
  <si>
    <t>Ghi chú</t>
  </si>
  <si>
    <t>Dự án: Đầu tư xây dựng Cụm công nghiệp Hương Sơn, huyện Lạng Giang</t>
  </si>
  <si>
    <t>Thôn Đồn 20</t>
  </si>
  <si>
    <t>Đất rừng sản xuất</t>
  </si>
  <si>
    <t>Đất công ích</t>
  </si>
  <si>
    <t>Loại tài sản</t>
  </si>
  <si>
    <t>Số lượng</t>
  </si>
  <si>
    <t>Đơn giá</t>
  </si>
  <si>
    <t>Tỷ lệ</t>
  </si>
  <si>
    <t>Thành tiền</t>
  </si>
  <si>
    <t>Cây keo có đường kính gốc D1,3 từ trên 10-13 cm</t>
  </si>
  <si>
    <t>Cây keo có đường kính gốc D1,3 từ trên 13-20 cm</t>
  </si>
  <si>
    <t>Cây keo có đường kính gốc D1,3 từ trên 20 cm</t>
  </si>
  <si>
    <t>Cây bạch đàn đường kính gốc D1,3 từ 13 -20 cm</t>
  </si>
  <si>
    <t>Cây bạch đàn đường kính gốc D1,3 từ trên 20 cm</t>
  </si>
  <si>
    <t>NGƯỜI LẬP BIỂU</t>
  </si>
  <si>
    <t>TRƯỞNG THÔN</t>
  </si>
  <si>
    <t>CÁC THÀNH PHẦN THAM DỰ</t>
  </si>
  <si>
    <t>DANH SÁCH THỬA ĐẤT, TÀI SẢN TẠO LẬP TRÊN ĐẤT KHI NHÀ NƯỚC THU HỒI ĐẤT</t>
  </si>
  <si>
    <t>Địa điểm: thôn Đồn 20, xã Kép, tỉnh Bắc Ninh</t>
  </si>
  <si>
    <t>Phạm Thị Tuyết (chồng là Nông Văn Hoa, con là Nông Thị Hạnh)</t>
  </si>
  <si>
    <t>Thời điểm tạo lập tài sản</t>
  </si>
  <si>
    <t>Trước ngày 01/01/2020</t>
  </si>
  <si>
    <t>(DỰ THẢO) PHƯƠNG ÁN BỒI THƯỜNG, HỖ TRỢ GIẢI PHÓNG MẶT BẰNG KHI NHÀ NƯỚC THU HỒI ĐẤT</t>
  </si>
  <si>
    <t>Địa điểm: thôn Đồn Cầu Bằng, xã Kép, tỉnh Bắc Ninh</t>
  </si>
  <si>
    <t>Thôn Đồn Cầu Bằng</t>
  </si>
  <si>
    <t>(Kèm theo Thông báo số            /TB-CNLG ngày …..../5/2026 của Chi nhánh Trung tâm phát triển quỹ đất Lạng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</si>
</sst>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7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7" fontId="1" fillId="0" borderId="1" xfId="0" applyNumberFormat="1" applyFont="1" applyBorder="1" applyAlignment="1">
      <alignment horizontal="center" vertical="center" wrapText="1"/>
    </xf>
    <xf numFmtId="37" fontId="2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9" fontId="2" fillId="0" borderId="1" xfId="2" applyFont="1" applyFill="1" applyBorder="1" applyAlignment="1">
      <alignment vertical="center"/>
    </xf>
    <xf numFmtId="37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 wrapText="1"/>
    </xf>
    <xf numFmtId="3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view="pageBreakPreview" zoomScale="85" zoomScaleNormal="100" zoomScaleSheetLayoutView="85" workbookViewId="0">
      <selection activeCell="A4" sqref="A4:S4"/>
    </sheetView>
  </sheetViews>
  <sheetFormatPr defaultColWidth="9.09765625" defaultRowHeight="18"/>
  <cols>
    <col min="1" max="1" width="6.3984375" style="3" customWidth="1"/>
    <col min="2" max="2" width="17.8984375" style="3" customWidth="1"/>
    <col min="3" max="3" width="8.59765625" style="3" customWidth="1"/>
    <col min="4" max="5" width="6.3984375" style="3" customWidth="1"/>
    <col min="6" max="6" width="13.09765625" style="3" customWidth="1"/>
    <col min="7" max="7" width="11" style="3" customWidth="1"/>
    <col min="8" max="8" width="12.296875" style="3" customWidth="1"/>
    <col min="9" max="9" width="11" style="3" customWidth="1"/>
    <col min="10" max="10" width="7.59765625" style="3" customWidth="1"/>
    <col min="11" max="11" width="10.8984375" style="3" customWidth="1"/>
    <col min="12" max="12" width="9" style="3" customWidth="1"/>
    <col min="13" max="13" width="55.296875" style="3" customWidth="1"/>
    <col min="14" max="14" width="7.8984375" style="3" customWidth="1"/>
    <col min="15" max="15" width="11.296875" style="3" customWidth="1"/>
    <col min="16" max="16" width="7.8984375" style="3" customWidth="1"/>
    <col min="17" max="17" width="16" style="3" customWidth="1"/>
    <col min="18" max="18" width="17.09765625" style="3" customWidth="1"/>
    <col min="19" max="19" width="7.59765625" style="3" customWidth="1"/>
    <col min="20" max="20" width="40" style="3" customWidth="1"/>
    <col min="21" max="22" width="11.8984375" style="3" customWidth="1"/>
    <col min="23" max="26" width="10" style="3" customWidth="1"/>
    <col min="27" max="32" width="11.09765625" style="3" customWidth="1"/>
    <col min="33" max="16384" width="9.09765625" style="3"/>
  </cols>
  <sheetData>
    <row r="1" spans="1:32" ht="20.399999999999999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32" ht="20.399999999999999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2" ht="20.399999999999999">
      <c r="A3" s="23" t="s">
        <v>52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32" ht="21">
      <c r="A4" s="27" t="s">
        <v>54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32" ht="39.75" customHeight="1">
      <c r="A6" s="20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9</v>
      </c>
      <c r="K6" s="20" t="s">
        <v>25</v>
      </c>
      <c r="L6" s="20"/>
      <c r="M6" s="20" t="s">
        <v>26</v>
      </c>
      <c r="N6" s="20"/>
      <c r="O6" s="20"/>
      <c r="P6" s="20"/>
      <c r="Q6" s="20"/>
      <c r="R6" s="20" t="s">
        <v>27</v>
      </c>
      <c r="S6" s="20" t="s">
        <v>28</v>
      </c>
      <c r="T6" s="21" t="s">
        <v>28</v>
      </c>
      <c r="U6" s="20" t="s">
        <v>11</v>
      </c>
      <c r="V6" s="20"/>
      <c r="W6" s="20"/>
      <c r="X6" s="20"/>
      <c r="Y6" s="20"/>
      <c r="Z6" s="20" t="s">
        <v>12</v>
      </c>
      <c r="AA6" s="20"/>
      <c r="AB6" s="20"/>
      <c r="AC6" s="20"/>
      <c r="AD6" s="19"/>
    </row>
    <row r="7" spans="1:32" s="5" customFormat="1" ht="114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1" t="s">
        <v>31</v>
      </c>
      <c r="L7" s="1" t="s">
        <v>32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20"/>
      <c r="S7" s="20"/>
      <c r="T7" s="22"/>
      <c r="U7" s="2" t="s">
        <v>13</v>
      </c>
      <c r="V7" s="2" t="s">
        <v>14</v>
      </c>
      <c r="W7" s="2" t="s">
        <v>15</v>
      </c>
      <c r="X7" s="2" t="s">
        <v>16</v>
      </c>
      <c r="Y7" s="2" t="s">
        <v>17</v>
      </c>
      <c r="Z7" s="2" t="s">
        <v>18</v>
      </c>
      <c r="AA7" s="2" t="s">
        <v>19</v>
      </c>
      <c r="AB7" s="2" t="s">
        <v>20</v>
      </c>
      <c r="AC7" s="1" t="s">
        <v>21</v>
      </c>
      <c r="AD7" s="19"/>
      <c r="AE7" s="4"/>
      <c r="AF7" s="4"/>
    </row>
    <row r="8" spans="1:32" s="5" customFormat="1" ht="36" hidden="1" customHeight="1">
      <c r="A8" s="1"/>
      <c r="B8" s="1" t="s">
        <v>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6"/>
      <c r="U8" s="24">
        <f>SUM(U9:Y9)</f>
        <v>0</v>
      </c>
      <c r="V8" s="25"/>
      <c r="W8" s="25"/>
      <c r="X8" s="25"/>
      <c r="Y8" s="26"/>
      <c r="Z8" s="24">
        <f>SUM(Z9:AC9)</f>
        <v>27</v>
      </c>
      <c r="AA8" s="25"/>
      <c r="AB8" s="25"/>
      <c r="AC8" s="26"/>
      <c r="AD8" s="2"/>
      <c r="AE8" s="4"/>
      <c r="AF8" s="4"/>
    </row>
    <row r="9" spans="1:32" s="5" customFormat="1" ht="30" customHeight="1">
      <c r="A9" s="1"/>
      <c r="B9" s="1" t="s">
        <v>22</v>
      </c>
      <c r="C9" s="1"/>
      <c r="D9" s="1"/>
      <c r="E9" s="1"/>
      <c r="F9" s="6">
        <f>SUM(F10:F10)</f>
        <v>9683.6</v>
      </c>
      <c r="G9" s="6">
        <f>SUM(G10:G10)</f>
        <v>9683.6</v>
      </c>
      <c r="H9" s="6">
        <f>SUM(H10:H10)</f>
        <v>9683.6</v>
      </c>
      <c r="I9" s="6">
        <f>SUM(I10:I10)</f>
        <v>0</v>
      </c>
      <c r="J9" s="6"/>
      <c r="K9" s="6">
        <f>SUM(K10:K10)</f>
        <v>9683.6</v>
      </c>
      <c r="L9" s="6"/>
      <c r="M9" s="11"/>
      <c r="N9" s="11"/>
      <c r="O9" s="11"/>
      <c r="P9" s="11"/>
      <c r="Q9" s="11"/>
      <c r="R9" s="11">
        <f>SUM(R10:R10)</f>
        <v>127040000</v>
      </c>
      <c r="S9" s="11"/>
      <c r="T9" s="17"/>
      <c r="U9" s="6">
        <f t="shared" ref="U9:AC9" si="0">SUM(U10:U10)</f>
        <v>0</v>
      </c>
      <c r="V9" s="6">
        <f t="shared" si="0"/>
        <v>0</v>
      </c>
      <c r="W9" s="6">
        <f t="shared" si="0"/>
        <v>0</v>
      </c>
      <c r="X9" s="6">
        <f t="shared" si="0"/>
        <v>0</v>
      </c>
      <c r="Y9" s="6">
        <f t="shared" si="0"/>
        <v>0</v>
      </c>
      <c r="Z9" s="6">
        <f t="shared" si="0"/>
        <v>0</v>
      </c>
      <c r="AA9" s="6">
        <f t="shared" si="0"/>
        <v>0</v>
      </c>
      <c r="AB9" s="6">
        <f t="shared" si="0"/>
        <v>0</v>
      </c>
      <c r="AC9" s="6">
        <f t="shared" si="0"/>
        <v>27</v>
      </c>
      <c r="AD9" s="1"/>
      <c r="AE9" s="4"/>
      <c r="AF9" s="4"/>
    </row>
    <row r="10" spans="1:32" ht="40.5" customHeight="1">
      <c r="A10" s="30">
        <v>1</v>
      </c>
      <c r="B10" s="30" t="s">
        <v>48</v>
      </c>
      <c r="C10" s="30" t="s">
        <v>53</v>
      </c>
      <c r="D10" s="30">
        <v>47</v>
      </c>
      <c r="E10" s="30">
        <v>172</v>
      </c>
      <c r="F10" s="31">
        <v>9683.6</v>
      </c>
      <c r="G10" s="31">
        <v>9683.6</v>
      </c>
      <c r="H10" s="31">
        <v>9683.6</v>
      </c>
      <c r="I10" s="31"/>
      <c r="J10" s="30" t="s">
        <v>10</v>
      </c>
      <c r="K10" s="30">
        <v>9683.6</v>
      </c>
      <c r="L10" s="31"/>
      <c r="M10" s="8" t="s">
        <v>38</v>
      </c>
      <c r="N10" s="12">
        <v>210</v>
      </c>
      <c r="O10" s="13">
        <v>123000</v>
      </c>
      <c r="P10" s="14">
        <v>1</v>
      </c>
      <c r="Q10" s="15">
        <f>N10*O10*P10</f>
        <v>25830000</v>
      </c>
      <c r="R10" s="29">
        <f>SUM(Q10:Q14)</f>
        <v>127040000</v>
      </c>
      <c r="S10" s="28"/>
      <c r="T10" s="18" t="s">
        <v>24</v>
      </c>
      <c r="U10" s="7"/>
      <c r="V10" s="7"/>
      <c r="W10" s="7"/>
      <c r="X10" s="7"/>
      <c r="Y10" s="7"/>
      <c r="Z10" s="7"/>
      <c r="AA10" s="7"/>
      <c r="AB10" s="7"/>
      <c r="AC10" s="9">
        <v>27</v>
      </c>
      <c r="AD10" s="7"/>
      <c r="AE10" s="10"/>
      <c r="AF10" s="10"/>
    </row>
    <row r="11" spans="1:32" ht="40.5" customHeight="1">
      <c r="A11" s="30"/>
      <c r="B11" s="30"/>
      <c r="C11" s="30"/>
      <c r="D11" s="30"/>
      <c r="E11" s="30"/>
      <c r="F11" s="31"/>
      <c r="G11" s="31"/>
      <c r="H11" s="31"/>
      <c r="I11" s="31"/>
      <c r="J11" s="30"/>
      <c r="K11" s="30"/>
      <c r="L11" s="31"/>
      <c r="M11" s="8" t="s">
        <v>39</v>
      </c>
      <c r="N11" s="12">
        <v>300</v>
      </c>
      <c r="O11" s="13">
        <v>163000</v>
      </c>
      <c r="P11" s="14">
        <v>1</v>
      </c>
      <c r="Q11" s="15">
        <f t="shared" ref="Q11:Q14" si="1">N11*O11*P11</f>
        <v>48900000</v>
      </c>
      <c r="R11" s="29"/>
      <c r="S11" s="28"/>
    </row>
    <row r="12" spans="1:32" ht="40.5" customHeight="1">
      <c r="A12" s="30"/>
      <c r="B12" s="30"/>
      <c r="C12" s="30"/>
      <c r="D12" s="30"/>
      <c r="E12" s="30"/>
      <c r="F12" s="31"/>
      <c r="G12" s="31"/>
      <c r="H12" s="31"/>
      <c r="I12" s="31"/>
      <c r="J12" s="30"/>
      <c r="K12" s="30"/>
      <c r="L12" s="31"/>
      <c r="M12" s="8" t="s">
        <v>40</v>
      </c>
      <c r="N12" s="12">
        <v>120</v>
      </c>
      <c r="O12" s="13">
        <v>73000</v>
      </c>
      <c r="P12" s="14">
        <v>1</v>
      </c>
      <c r="Q12" s="15">
        <f t="shared" si="1"/>
        <v>8760000</v>
      </c>
      <c r="R12" s="29"/>
      <c r="S12" s="28"/>
    </row>
    <row r="13" spans="1:32" ht="40.5" customHeight="1">
      <c r="A13" s="30"/>
      <c r="B13" s="30"/>
      <c r="C13" s="30"/>
      <c r="D13" s="30"/>
      <c r="E13" s="30"/>
      <c r="F13" s="31"/>
      <c r="G13" s="31"/>
      <c r="H13" s="31"/>
      <c r="I13" s="31"/>
      <c r="J13" s="30"/>
      <c r="K13" s="30"/>
      <c r="L13" s="31"/>
      <c r="M13" s="8" t="s">
        <v>41</v>
      </c>
      <c r="N13" s="12">
        <v>200</v>
      </c>
      <c r="O13" s="13">
        <v>163000</v>
      </c>
      <c r="P13" s="14">
        <v>1</v>
      </c>
      <c r="Q13" s="15">
        <f t="shared" si="1"/>
        <v>32600000</v>
      </c>
      <c r="R13" s="29"/>
      <c r="S13" s="28"/>
    </row>
    <row r="14" spans="1:32" ht="40.5" customHeight="1">
      <c r="A14" s="30"/>
      <c r="B14" s="30"/>
      <c r="C14" s="30"/>
      <c r="D14" s="30"/>
      <c r="E14" s="30"/>
      <c r="F14" s="31"/>
      <c r="G14" s="31"/>
      <c r="H14" s="31"/>
      <c r="I14" s="31"/>
      <c r="J14" s="30"/>
      <c r="K14" s="30"/>
      <c r="L14" s="31"/>
      <c r="M14" s="8" t="s">
        <v>42</v>
      </c>
      <c r="N14" s="12">
        <v>150</v>
      </c>
      <c r="O14" s="13">
        <v>73000</v>
      </c>
      <c r="P14" s="14">
        <v>1</v>
      </c>
      <c r="Q14" s="15">
        <f t="shared" si="1"/>
        <v>10950000</v>
      </c>
      <c r="R14" s="29"/>
      <c r="S14" s="28"/>
    </row>
  </sheetData>
  <sortState ref="A10:J10">
    <sortCondition ref="D10"/>
    <sortCondition ref="E10"/>
  </sortState>
  <mergeCells count="38">
    <mergeCell ref="S10:S14"/>
    <mergeCell ref="R10:R14"/>
    <mergeCell ref="A10:A14"/>
    <mergeCell ref="B10:B14"/>
    <mergeCell ref="C10:C14"/>
    <mergeCell ref="D10:D14"/>
    <mergeCell ref="E10:E14"/>
    <mergeCell ref="F10:F14"/>
    <mergeCell ref="G10:G14"/>
    <mergeCell ref="H10:H14"/>
    <mergeCell ref="I10:I14"/>
    <mergeCell ref="J10:J14"/>
    <mergeCell ref="K10:K14"/>
    <mergeCell ref="L10:L14"/>
    <mergeCell ref="A1:S1"/>
    <mergeCell ref="A2:S2"/>
    <mergeCell ref="A3:S3"/>
    <mergeCell ref="U8:Y8"/>
    <mergeCell ref="Z8:AC8"/>
    <mergeCell ref="H6:H7"/>
    <mergeCell ref="G6:G7"/>
    <mergeCell ref="D6:D7"/>
    <mergeCell ref="U6:Y6"/>
    <mergeCell ref="K6:L6"/>
    <mergeCell ref="R6:R7"/>
    <mergeCell ref="S6:S7"/>
    <mergeCell ref="A6:A7"/>
    <mergeCell ref="B6:B7"/>
    <mergeCell ref="C6:C7"/>
    <mergeCell ref="A4:S4"/>
    <mergeCell ref="AD6:AD7"/>
    <mergeCell ref="J6:J7"/>
    <mergeCell ref="I6:I7"/>
    <mergeCell ref="F6:F7"/>
    <mergeCell ref="E6:E7"/>
    <mergeCell ref="Z6:AC6"/>
    <mergeCell ref="T6:T7"/>
    <mergeCell ref="M6:Q6"/>
  </mergeCells>
  <pageMargins left="0.19685039370078741" right="0.19685039370078741" top="0.19685039370078741" bottom="0.19685039370078741" header="0.19685039370078741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view="pageBreakPreview" zoomScale="85" zoomScaleNormal="100" zoomScaleSheetLayoutView="85" workbookViewId="0">
      <selection activeCell="M13" sqref="M13"/>
    </sheetView>
  </sheetViews>
  <sheetFormatPr defaultColWidth="9.09765625" defaultRowHeight="18"/>
  <cols>
    <col min="1" max="1" width="6.3984375" style="3" customWidth="1"/>
    <col min="2" max="2" width="17.8984375" style="3" customWidth="1"/>
    <col min="3" max="3" width="8.59765625" style="3" customWidth="1"/>
    <col min="4" max="5" width="6.3984375" style="3" customWidth="1"/>
    <col min="6" max="6" width="13.09765625" style="3" customWidth="1"/>
    <col min="7" max="7" width="11" style="3" customWidth="1"/>
    <col min="8" max="8" width="12.296875" style="3" customWidth="1"/>
    <col min="9" max="9" width="11" style="3" customWidth="1"/>
    <col min="10" max="10" width="7.59765625" style="3" customWidth="1"/>
    <col min="11" max="11" width="10.8984375" style="3" customWidth="1"/>
    <col min="12" max="12" width="9" style="3" customWidth="1"/>
    <col min="13" max="13" width="55.296875" style="3" customWidth="1"/>
    <col min="14" max="14" width="7.8984375" style="3" customWidth="1"/>
    <col min="15" max="15" width="16" style="3" customWidth="1"/>
    <col min="16" max="16" width="7.59765625" style="3" customWidth="1"/>
    <col min="17" max="17" width="40" style="3" customWidth="1"/>
    <col min="18" max="19" width="11.8984375" style="3" customWidth="1"/>
    <col min="20" max="23" width="10" style="3" customWidth="1"/>
    <col min="24" max="29" width="11.09765625" style="3" customWidth="1"/>
    <col min="30" max="16384" width="9.09765625" style="3"/>
  </cols>
  <sheetData>
    <row r="1" spans="1:29" ht="20.399999999999999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9" ht="20.399999999999999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29" ht="20.399999999999999">
      <c r="A3" s="23" t="s">
        <v>47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5" spans="1:29" ht="39.75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25</v>
      </c>
      <c r="L5" s="20"/>
      <c r="M5" s="20" t="s">
        <v>26</v>
      </c>
      <c r="N5" s="20"/>
      <c r="O5" s="20"/>
      <c r="P5" s="20" t="s">
        <v>28</v>
      </c>
      <c r="Q5" s="21" t="s">
        <v>28</v>
      </c>
      <c r="R5" s="20" t="s">
        <v>11</v>
      </c>
      <c r="S5" s="20"/>
      <c r="T5" s="20"/>
      <c r="U5" s="20"/>
      <c r="V5" s="20"/>
      <c r="W5" s="20" t="s">
        <v>12</v>
      </c>
      <c r="X5" s="20"/>
      <c r="Y5" s="20"/>
      <c r="Z5" s="20"/>
      <c r="AA5" s="19"/>
    </row>
    <row r="6" spans="1:29" s="5" customFormat="1" ht="114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1" t="s">
        <v>31</v>
      </c>
      <c r="L6" s="1" t="s">
        <v>32</v>
      </c>
      <c r="M6" s="1" t="s">
        <v>33</v>
      </c>
      <c r="N6" s="1" t="s">
        <v>34</v>
      </c>
      <c r="O6" s="1" t="s">
        <v>49</v>
      </c>
      <c r="P6" s="20"/>
      <c r="Q6" s="22"/>
      <c r="R6" s="2" t="s">
        <v>13</v>
      </c>
      <c r="S6" s="2" t="s">
        <v>14</v>
      </c>
      <c r="T6" s="2" t="s">
        <v>15</v>
      </c>
      <c r="U6" s="2" t="s">
        <v>16</v>
      </c>
      <c r="V6" s="2" t="s">
        <v>17</v>
      </c>
      <c r="W6" s="2" t="s">
        <v>18</v>
      </c>
      <c r="X6" s="2" t="s">
        <v>19</v>
      </c>
      <c r="Y6" s="2" t="s">
        <v>20</v>
      </c>
      <c r="Z6" s="1" t="s">
        <v>21</v>
      </c>
      <c r="AA6" s="19"/>
      <c r="AB6" s="4"/>
      <c r="AC6" s="4"/>
    </row>
    <row r="7" spans="1:29" s="5" customFormat="1" ht="36" hidden="1" customHeight="1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6"/>
      <c r="R7" s="24">
        <f>SUM(R8:V8)</f>
        <v>0</v>
      </c>
      <c r="S7" s="25"/>
      <c r="T7" s="25"/>
      <c r="U7" s="25"/>
      <c r="V7" s="26"/>
      <c r="W7" s="24">
        <f>SUM(W8:Z8)</f>
        <v>27</v>
      </c>
      <c r="X7" s="25"/>
      <c r="Y7" s="25"/>
      <c r="Z7" s="26"/>
      <c r="AA7" s="2"/>
      <c r="AB7" s="4"/>
      <c r="AC7" s="4"/>
    </row>
    <row r="8" spans="1:29" s="5" customFormat="1" ht="30" customHeight="1">
      <c r="A8" s="1"/>
      <c r="B8" s="1" t="s">
        <v>22</v>
      </c>
      <c r="C8" s="1"/>
      <c r="D8" s="1"/>
      <c r="E8" s="1"/>
      <c r="F8" s="6">
        <f>SUM(F9:F9)</f>
        <v>9683.6</v>
      </c>
      <c r="G8" s="6">
        <f>SUM(G9:G9)</f>
        <v>9683.6</v>
      </c>
      <c r="H8" s="6">
        <f>SUM(H9:H9)</f>
        <v>9683.6</v>
      </c>
      <c r="I8" s="6">
        <f>SUM(I9:I9)</f>
        <v>0</v>
      </c>
      <c r="J8" s="6"/>
      <c r="K8" s="6">
        <f>SUM(K9:K9)</f>
        <v>9683.6</v>
      </c>
      <c r="L8" s="6"/>
      <c r="M8" s="11"/>
      <c r="N8" s="11"/>
      <c r="O8" s="11"/>
      <c r="P8" s="11"/>
      <c r="Q8" s="17"/>
      <c r="R8" s="6">
        <f t="shared" ref="R8:Z8" si="0">SUM(R9:R9)</f>
        <v>0</v>
      </c>
      <c r="S8" s="6">
        <f t="shared" si="0"/>
        <v>0</v>
      </c>
      <c r="T8" s="6">
        <f t="shared" si="0"/>
        <v>0</v>
      </c>
      <c r="U8" s="6">
        <f t="shared" si="0"/>
        <v>0</v>
      </c>
      <c r="V8" s="6">
        <f t="shared" si="0"/>
        <v>0</v>
      </c>
      <c r="W8" s="6">
        <f t="shared" si="0"/>
        <v>0</v>
      </c>
      <c r="X8" s="6">
        <f t="shared" si="0"/>
        <v>0</v>
      </c>
      <c r="Y8" s="6">
        <f t="shared" si="0"/>
        <v>0</v>
      </c>
      <c r="Z8" s="6">
        <f t="shared" si="0"/>
        <v>27</v>
      </c>
      <c r="AA8" s="1"/>
      <c r="AB8" s="4"/>
      <c r="AC8" s="4"/>
    </row>
    <row r="9" spans="1:29" ht="40.5" customHeight="1">
      <c r="A9" s="30">
        <v>1</v>
      </c>
      <c r="B9" s="30" t="s">
        <v>48</v>
      </c>
      <c r="C9" s="30" t="s">
        <v>30</v>
      </c>
      <c r="D9" s="30">
        <v>47</v>
      </c>
      <c r="E9" s="30">
        <v>172</v>
      </c>
      <c r="F9" s="31">
        <v>9683.6</v>
      </c>
      <c r="G9" s="31">
        <v>9683.6</v>
      </c>
      <c r="H9" s="31">
        <v>9683.6</v>
      </c>
      <c r="I9" s="31"/>
      <c r="J9" s="30" t="s">
        <v>10</v>
      </c>
      <c r="K9" s="30">
        <v>9683.6</v>
      </c>
      <c r="L9" s="31"/>
      <c r="M9" s="8" t="s">
        <v>38</v>
      </c>
      <c r="N9" s="12">
        <v>210</v>
      </c>
      <c r="O9" s="15" t="s">
        <v>50</v>
      </c>
      <c r="P9" s="28"/>
      <c r="Q9" s="18" t="s">
        <v>24</v>
      </c>
      <c r="R9" s="7"/>
      <c r="S9" s="7"/>
      <c r="T9" s="7"/>
      <c r="U9" s="7"/>
      <c r="V9" s="7"/>
      <c r="W9" s="7"/>
      <c r="X9" s="7"/>
      <c r="Y9" s="7"/>
      <c r="Z9" s="9">
        <v>27</v>
      </c>
      <c r="AA9" s="7"/>
      <c r="AB9" s="10"/>
      <c r="AC9" s="10"/>
    </row>
    <row r="10" spans="1:29" ht="40.5" customHeight="1">
      <c r="A10" s="30"/>
      <c r="B10" s="30"/>
      <c r="C10" s="30"/>
      <c r="D10" s="30"/>
      <c r="E10" s="30"/>
      <c r="F10" s="31"/>
      <c r="G10" s="31"/>
      <c r="H10" s="31"/>
      <c r="I10" s="31"/>
      <c r="J10" s="30"/>
      <c r="K10" s="30"/>
      <c r="L10" s="31"/>
      <c r="M10" s="8" t="s">
        <v>39</v>
      </c>
      <c r="N10" s="12">
        <v>300</v>
      </c>
      <c r="O10" s="15" t="s">
        <v>50</v>
      </c>
      <c r="P10" s="28"/>
    </row>
    <row r="11" spans="1:29" ht="40.5" customHeight="1">
      <c r="A11" s="30"/>
      <c r="B11" s="30"/>
      <c r="C11" s="30"/>
      <c r="D11" s="30"/>
      <c r="E11" s="30"/>
      <c r="F11" s="31"/>
      <c r="G11" s="31"/>
      <c r="H11" s="31"/>
      <c r="I11" s="31"/>
      <c r="J11" s="30"/>
      <c r="K11" s="30"/>
      <c r="L11" s="31"/>
      <c r="M11" s="8" t="s">
        <v>40</v>
      </c>
      <c r="N11" s="12">
        <v>120</v>
      </c>
      <c r="O11" s="15" t="s">
        <v>50</v>
      </c>
      <c r="P11" s="28"/>
    </row>
    <row r="12" spans="1:29" ht="40.5" customHeight="1">
      <c r="A12" s="30"/>
      <c r="B12" s="30"/>
      <c r="C12" s="30"/>
      <c r="D12" s="30"/>
      <c r="E12" s="30"/>
      <c r="F12" s="31"/>
      <c r="G12" s="31"/>
      <c r="H12" s="31"/>
      <c r="I12" s="31"/>
      <c r="J12" s="30"/>
      <c r="K12" s="30"/>
      <c r="L12" s="31"/>
      <c r="M12" s="8" t="s">
        <v>41</v>
      </c>
      <c r="N12" s="12">
        <v>200</v>
      </c>
      <c r="O12" s="15" t="s">
        <v>50</v>
      </c>
      <c r="P12" s="28"/>
    </row>
    <row r="13" spans="1:29" ht="40.5" customHeight="1">
      <c r="A13" s="30"/>
      <c r="B13" s="30"/>
      <c r="C13" s="30"/>
      <c r="D13" s="30"/>
      <c r="E13" s="30"/>
      <c r="F13" s="31"/>
      <c r="G13" s="31"/>
      <c r="H13" s="31"/>
      <c r="I13" s="31"/>
      <c r="J13" s="30"/>
      <c r="K13" s="30"/>
      <c r="L13" s="31"/>
      <c r="M13" s="8" t="s">
        <v>42</v>
      </c>
      <c r="N13" s="12">
        <v>150</v>
      </c>
      <c r="O13" s="15" t="s">
        <v>50</v>
      </c>
      <c r="P13" s="28"/>
    </row>
    <row r="15" spans="1:29" s="5" customFormat="1" ht="17.399999999999999">
      <c r="B15" s="5" t="s">
        <v>43</v>
      </c>
      <c r="H15" s="5" t="s">
        <v>44</v>
      </c>
      <c r="M15" s="5" t="s">
        <v>45</v>
      </c>
    </row>
  </sheetData>
  <mergeCells count="35"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AA5:AA6"/>
    <mergeCell ref="R7:V7"/>
    <mergeCell ref="W7:Z7"/>
    <mergeCell ref="H5:H6"/>
    <mergeCell ref="I5:I6"/>
    <mergeCell ref="J5:J6"/>
    <mergeCell ref="K5:L5"/>
    <mergeCell ref="M5:O5"/>
    <mergeCell ref="F9:F13"/>
    <mergeCell ref="P5:P6"/>
    <mergeCell ref="Q5:Q6"/>
    <mergeCell ref="R5:V5"/>
    <mergeCell ref="W5:Z5"/>
    <mergeCell ref="P9:P13"/>
    <mergeCell ref="G9:G13"/>
    <mergeCell ref="H9:H13"/>
    <mergeCell ref="I9:I13"/>
    <mergeCell ref="J9:J13"/>
    <mergeCell ref="K9:K13"/>
    <mergeCell ref="L9:L13"/>
    <mergeCell ref="A9:A13"/>
    <mergeCell ref="B9:B13"/>
    <mergeCell ref="C9:C13"/>
    <mergeCell ref="D9:D13"/>
    <mergeCell ref="E9:E13"/>
  </mergeCells>
  <phoneticPr fontId="5" type="noConversion"/>
  <pageMargins left="0.19685039370078741" right="0.19685039370078741" top="0.19685039370078741" bottom="0.19685039370078741" header="0.19685039370078741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</vt:lpstr>
      <vt:lpstr>Thòi điểm</vt:lpstr>
      <vt:lpstr>PA!Print_Area</vt:lpstr>
      <vt:lpstr>'Thòi điểm'!Print_Area</vt:lpstr>
      <vt:lpstr>PA!Print_Titles</vt:lpstr>
      <vt:lpstr>'Thòi điểm'!Print_Titles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Liêm Nguyễn</dc:creator>
  <cp:lastModifiedBy>This PC</cp:lastModifiedBy>
  <cp:lastPrinted>2026-05-24T01:23:30Z</cp:lastPrinted>
  <dcterms:created xsi:type="dcterms:W3CDTF">2026-03-16T08:47:18Z</dcterms:created>
  <dcterms:modified xsi:type="dcterms:W3CDTF">2026-05-26T11:21:55Z</dcterms:modified>
</cp:coreProperties>
</file>